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ton Abbas PC\Budget and precept plan 2020-21\"/>
    </mc:Choice>
  </mc:AlternateContent>
  <xr:revisionPtr revIDLastSave="0" documentId="13_ncr:1_{3A95F1DB-45F9-4143-9C21-DAD3A41900EB}" xr6:coauthVersionLast="47" xr6:coauthVersionMax="47" xr10:uidLastSave="{00000000-0000-0000-0000-000000000000}"/>
  <bookViews>
    <workbookView xWindow="-120" yWindow="-120" windowWidth="29040" windowHeight="15720" xr2:uid="{CA028C2D-FB51-4B1A-B060-41B64800C3CD}"/>
  </bookViews>
  <sheets>
    <sheet name="Sheet1" sheetId="1" r:id="rId1"/>
  </sheets>
  <externalReferences>
    <externalReference r:id="rId2"/>
    <externalReference r:id="rId3"/>
  </externalReferences>
  <definedNames>
    <definedName name="EndOfPeriod">[1]Parameters!$I$5</definedName>
    <definedName name="YearEnd">[2]Parameters!$F$2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E26" i="1"/>
  <c r="G26" i="1"/>
  <c r="D26" i="1"/>
  <c r="F26" i="1"/>
  <c r="H26" i="1" l="1"/>
  <c r="I26" i="1"/>
  <c r="D34" i="1" l="1"/>
  <c r="D39" i="1" s="1"/>
  <c r="D42" i="1" s="1"/>
</calcChain>
</file>

<file path=xl/sharedStrings.xml><?xml version="1.0" encoding="utf-8"?>
<sst xmlns="http://schemas.openxmlformats.org/spreadsheetml/2006/main" count="54" uniqueCount="52">
  <si>
    <t>Heading</t>
  </si>
  <si>
    <t>Category</t>
  </si>
  <si>
    <t>Administrative</t>
  </si>
  <si>
    <t>Clerk's Expenses</t>
  </si>
  <si>
    <t xml:space="preserve">regulatory and </t>
  </si>
  <si>
    <t>Clerk's Wages</t>
  </si>
  <si>
    <t>running cost</t>
  </si>
  <si>
    <t>Stationery</t>
  </si>
  <si>
    <t>Grass Cutting</t>
  </si>
  <si>
    <t>Hall Hire</t>
  </si>
  <si>
    <t>Insurance</t>
  </si>
  <si>
    <t>Membership Fees</t>
  </si>
  <si>
    <t>Website</t>
  </si>
  <si>
    <t>Training &amp; Seminars</t>
  </si>
  <si>
    <t>Parish Council expenses</t>
  </si>
  <si>
    <t xml:space="preserve">Assets </t>
  </si>
  <si>
    <t>Play area ex</t>
  </si>
  <si>
    <t>Fanners Field</t>
  </si>
  <si>
    <t>Village furniture exp</t>
  </si>
  <si>
    <t>Aed ex</t>
  </si>
  <si>
    <t>Contingency</t>
  </si>
  <si>
    <t>Future projects</t>
  </si>
  <si>
    <t>Projects</t>
  </si>
  <si>
    <t xml:space="preserve">Community </t>
  </si>
  <si>
    <t>Grants &amp; Donations</t>
  </si>
  <si>
    <t>Capital fund</t>
  </si>
  <si>
    <t>Play Area Project</t>
  </si>
  <si>
    <t>Village Furniture Project</t>
  </si>
  <si>
    <t>HMR employees tax</t>
  </si>
  <si>
    <t>Predicted end of year cost</t>
  </si>
  <si>
    <t>Total</t>
  </si>
  <si>
    <t>Predicted end of year funds</t>
  </si>
  <si>
    <t>Funds available EOY</t>
  </si>
  <si>
    <t>Funds available against category</t>
  </si>
  <si>
    <t>Funds allocated to projects &amp; contingency</t>
  </si>
  <si>
    <t>(incudes, play area, projects, contingency, Village furniture,aed)</t>
  </si>
  <si>
    <t xml:space="preserve"> </t>
  </si>
  <si>
    <t>Estimated eoy figure</t>
  </si>
  <si>
    <t>Funds available</t>
  </si>
  <si>
    <t xml:space="preserve">These funds need to be alloacted to future projects- community benefit </t>
  </si>
  <si>
    <t>Estimated cost to the EOY</t>
  </si>
  <si>
    <t>Compton Abbas Proposed Budget 2026-2027</t>
  </si>
  <si>
    <t>Current acc to end of September 2025</t>
  </si>
  <si>
    <t>Predicted VAT return 25-26</t>
  </si>
  <si>
    <t>Budget 2025-2026</t>
  </si>
  <si>
    <t>Expenditure to 30 Sep 2025</t>
  </si>
  <si>
    <t>Remaining Budget - Year to March 2026</t>
  </si>
  <si>
    <t>Proposed Budget 2026-27</t>
  </si>
  <si>
    <t>Precept for 2025-2026</t>
  </si>
  <si>
    <t>Proposed precept for 2026-2027</t>
  </si>
  <si>
    <t xml:space="preserve">As your precept is below the proposed budget, I would recommend increasing the </t>
  </si>
  <si>
    <t>precept from £15000.00 to £15500.00 - I will explain why in more detials at the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</si>
</sst>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* #,##0_-;\-* #,##0_-;_-* &quot;-&quot;??_-;_-@_-"/>
    <numFmt numFmtId="166" formatCode="_-[$£-809]* #,##0.00_-;\-[$£-809]* #,##0.00_-;_-[$£-809]* &quot;-&quot;??_-;_-@_-"/>
    <numFmt numFmtId="167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2" applyFill="1" applyAlignment="1">
      <alignment horizontal="center" vertical="center" wrapText="1"/>
    </xf>
    <xf numFmtId="164" fontId="3" fillId="2" borderId="1" xfId="2" applyNumberFormat="1" applyFont="1" applyFill="1" applyAlignment="1">
      <alignment horizontal="center" vertical="center" wrapText="1"/>
    </xf>
    <xf numFmtId="164" fontId="0" fillId="0" borderId="0" xfId="0" applyNumberFormat="1"/>
    <xf numFmtId="165" fontId="0" fillId="0" borderId="0" xfId="4" applyNumberFormat="1" applyFont="1"/>
    <xf numFmtId="0" fontId="4" fillId="0" borderId="0" xfId="0" applyFont="1"/>
    <xf numFmtId="44" fontId="4" fillId="0" borderId="0" xfId="1" applyFont="1" applyBorder="1"/>
    <xf numFmtId="44" fontId="6" fillId="0" borderId="0" xfId="1" applyFont="1" applyBorder="1"/>
    <xf numFmtId="164" fontId="3" fillId="0" borderId="0" xfId="2" applyNumberFormat="1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44" fontId="4" fillId="0" borderId="0" xfId="1" applyFont="1"/>
    <xf numFmtId="44" fontId="4" fillId="0" borderId="0" xfId="5" applyFont="1"/>
    <xf numFmtId="44" fontId="4" fillId="0" borderId="3" xfId="5" applyFont="1" applyBorder="1"/>
    <xf numFmtId="166" fontId="4" fillId="0" borderId="0" xfId="0" applyNumberFormat="1" applyFont="1"/>
    <xf numFmtId="44" fontId="4" fillId="0" borderId="4" xfId="0" applyNumberFormat="1" applyFont="1" applyBorder="1"/>
    <xf numFmtId="44" fontId="4" fillId="0" borderId="0" xfId="0" applyNumberFormat="1" applyFont="1"/>
    <xf numFmtId="44" fontId="4" fillId="0" borderId="3" xfId="0" applyNumberFormat="1" applyFont="1" applyBorder="1"/>
    <xf numFmtId="0" fontId="4" fillId="0" borderId="0" xfId="3" applyBorder="1"/>
    <xf numFmtId="44" fontId="7" fillId="0" borderId="0" xfId="1" applyFont="1" applyBorder="1"/>
    <xf numFmtId="44" fontId="8" fillId="0" borderId="0" xfId="1" applyFont="1" applyBorder="1"/>
    <xf numFmtId="167" fontId="9" fillId="0" borderId="0" xfId="0" applyNumberFormat="1" applyFont="1"/>
    <xf numFmtId="167" fontId="0" fillId="0" borderId="0" xfId="0" applyNumberFormat="1"/>
    <xf numFmtId="167" fontId="4" fillId="0" borderId="5" xfId="3" applyNumberFormat="1" applyBorder="1"/>
    <xf numFmtId="167" fontId="10" fillId="0" borderId="3" xfId="1" applyNumberFormat="1" applyFont="1" applyBorder="1"/>
    <xf numFmtId="167" fontId="4" fillId="0" borderId="2" xfId="3" applyNumberFormat="1"/>
    <xf numFmtId="167" fontId="11" fillId="0" borderId="0" xfId="0" applyNumberFormat="1" applyFont="1"/>
    <xf numFmtId="167" fontId="5" fillId="0" borderId="0" xfId="1" applyNumberFormat="1" applyFont="1"/>
    <xf numFmtId="167" fontId="5" fillId="0" borderId="0" xfId="1" applyNumberFormat="1" applyFont="1" applyBorder="1"/>
    <xf numFmtId="167" fontId="11" fillId="0" borderId="5" xfId="3" applyNumberFormat="1" applyFont="1" applyBorder="1"/>
    <xf numFmtId="167" fontId="8" fillId="0" borderId="5" xfId="1" applyNumberFormat="1" applyFont="1" applyBorder="1"/>
    <xf numFmtId="167" fontId="0" fillId="3" borderId="0" xfId="0" applyNumberFormat="1" applyFill="1"/>
    <xf numFmtId="167" fontId="12" fillId="0" borderId="0" xfId="0" applyNumberFormat="1" applyFont="1"/>
    <xf numFmtId="167" fontId="13" fillId="0" borderId="0" xfId="0" applyNumberFormat="1" applyFont="1"/>
  </cellXfs>
  <cellStyles count="6">
    <cellStyle name="Comma 2" xfId="4" xr:uid="{3E3E3E89-10C9-453F-A209-E3E6E02A144F}"/>
    <cellStyle name="Currency" xfId="1" builtinId="4"/>
    <cellStyle name="Currency 2" xfId="5" xr:uid="{5A2BD173-2E38-4406-9BA5-529AB6410171}"/>
    <cellStyle name="Heading 2" xfId="2" builtinId="17"/>
    <cellStyle name="Normal" xfId="0" builtinId="0"/>
    <cellStyle name="Total" xfId="3" builtinId="2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mpton%20Abbas%20PC\Accounts\Accounts%202023-2024\Cash%20book%202023-2024.xlsx" TargetMode="External"/><Relationship Id="rId1" Type="http://schemas.openxmlformats.org/officeDocument/2006/relationships/externalLinkPath" Target="/Compton%20Abbas%20PC/Accounts/Accounts%202023-2024/Cash%20book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on%20Abbas%20PC/Accounts/Accounts%202022-2023/Cash%20book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actions"/>
      <sheetName val="Bank Reconciliation"/>
      <sheetName val="Management Account"/>
      <sheetName val="Budget 2022"/>
      <sheetName val="Sheet1"/>
      <sheetName val="Parameters"/>
      <sheetName val="Categories List"/>
      <sheetName val="Cash book 2023-2024"/>
    </sheetNames>
    <sheetDataSet>
      <sheetData sheetId="0"/>
      <sheetData sheetId="1"/>
      <sheetData sheetId="2"/>
      <sheetData sheetId="3"/>
      <sheetData sheetId="4"/>
      <sheetData sheetId="5">
        <row r="5">
          <cell r="I5">
            <v>45382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tions"/>
      <sheetName val="Bank Reconciliation"/>
      <sheetName val="Management Account"/>
      <sheetName val="Budget 2022"/>
      <sheetName val="Sheet1"/>
      <sheetName val="Parameters"/>
      <sheetName val="Categories List"/>
    </sheetNames>
    <sheetDataSet>
      <sheetData sheetId="0"/>
      <sheetData sheetId="1"/>
      <sheetData sheetId="2"/>
      <sheetData sheetId="3"/>
      <sheetData sheetId="4"/>
      <sheetData sheetId="5">
        <row r="2">
          <cell r="F2">
            <v>44988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BA9E-CDB5-4938-94C2-BAC2784E2DFD}">
  <dimension ref="A2:T53"/>
  <sheetViews>
    <sheetView tabSelected="1" workbookViewId="0">
      <selection activeCell="H30" sqref="H30"/>
    </sheetView>
  </sheetViews>
  <sheetFormatPr defaultRowHeight="14.4" x14ac:dyDescent="0.3"/>
  <cols>
    <col min="1" max="1" width="16.88671875" customWidth="1"/>
    <col min="2" max="2" width="22.88671875" customWidth="1"/>
    <col min="3" max="3" width="11.6640625" customWidth="1"/>
    <col min="4" max="4" width="12.44140625" bestFit="1" customWidth="1"/>
    <col min="5" max="5" width="12" customWidth="1"/>
    <col min="6" max="7" width="14" customWidth="1"/>
    <col min="8" max="8" width="12" customWidth="1"/>
    <col min="9" max="9" width="15" customWidth="1"/>
    <col min="10" max="10" width="11.109375" customWidth="1"/>
  </cols>
  <sheetData>
    <row r="2" spans="1:20" x14ac:dyDescent="0.3">
      <c r="A2" s="5" t="s">
        <v>41</v>
      </c>
    </row>
    <row r="5" spans="1:20" ht="58.2" thickBot="1" x14ac:dyDescent="0.35">
      <c r="A5" s="1" t="s">
        <v>0</v>
      </c>
      <c r="B5" s="1" t="s">
        <v>1</v>
      </c>
      <c r="C5" s="2" t="s">
        <v>44</v>
      </c>
      <c r="D5" s="2" t="s">
        <v>33</v>
      </c>
      <c r="E5" s="2" t="s">
        <v>45</v>
      </c>
      <c r="F5" s="2" t="s">
        <v>46</v>
      </c>
      <c r="G5" s="2" t="s">
        <v>40</v>
      </c>
      <c r="H5" s="1" t="s">
        <v>37</v>
      </c>
      <c r="I5" s="2" t="s">
        <v>47</v>
      </c>
      <c r="M5" s="9"/>
      <c r="N5" s="8"/>
      <c r="O5" s="8"/>
      <c r="P5" s="8"/>
      <c r="Q5" s="8"/>
      <c r="R5" s="8"/>
      <c r="S5" s="8"/>
      <c r="T5" s="8"/>
    </row>
    <row r="6" spans="1:20" ht="15" thickTop="1" x14ac:dyDescent="0.3">
      <c r="A6" t="s">
        <v>2</v>
      </c>
      <c r="B6" t="s">
        <v>3</v>
      </c>
      <c r="C6" s="20">
        <v>690</v>
      </c>
      <c r="D6" s="25">
        <v>690.52</v>
      </c>
      <c r="E6" s="21">
        <v>266.39999999999998</v>
      </c>
      <c r="F6" s="21">
        <v>424.12</v>
      </c>
      <c r="G6" s="21">
        <v>424.12</v>
      </c>
      <c r="H6" s="21">
        <v>0</v>
      </c>
      <c r="I6" s="26">
        <v>690</v>
      </c>
      <c r="J6" s="3"/>
      <c r="L6" s="4"/>
    </row>
    <row r="7" spans="1:20" x14ac:dyDescent="0.3">
      <c r="A7" t="s">
        <v>4</v>
      </c>
      <c r="B7" t="s">
        <v>28</v>
      </c>
      <c r="C7" s="20">
        <v>1440</v>
      </c>
      <c r="D7" s="25">
        <v>1966</v>
      </c>
      <c r="E7" s="21">
        <v>1158.23</v>
      </c>
      <c r="F7" s="21">
        <v>807.77</v>
      </c>
      <c r="G7" s="21">
        <v>1172.46</v>
      </c>
      <c r="H7" s="21">
        <v>-364.69</v>
      </c>
      <c r="I7" s="26">
        <v>2345</v>
      </c>
      <c r="J7" s="3"/>
      <c r="L7" s="4"/>
    </row>
    <row r="8" spans="1:20" x14ac:dyDescent="0.3">
      <c r="A8" t="s">
        <v>6</v>
      </c>
      <c r="B8" t="s">
        <v>5</v>
      </c>
      <c r="C8" s="20">
        <v>2200</v>
      </c>
      <c r="D8" s="25">
        <v>2764.8</v>
      </c>
      <c r="E8" s="21">
        <v>1382.4</v>
      </c>
      <c r="F8" s="21">
        <v>1382.4</v>
      </c>
      <c r="G8" s="21">
        <v>1382.4</v>
      </c>
      <c r="H8" s="21">
        <v>0</v>
      </c>
      <c r="I8" s="26">
        <v>2850</v>
      </c>
      <c r="L8" s="4"/>
    </row>
    <row r="9" spans="1:20" x14ac:dyDescent="0.3">
      <c r="B9" t="s">
        <v>7</v>
      </c>
      <c r="C9" s="20">
        <v>200</v>
      </c>
      <c r="D9" s="25">
        <v>200</v>
      </c>
      <c r="E9" s="21">
        <v>107.64</v>
      </c>
      <c r="F9" s="21">
        <v>92.36</v>
      </c>
      <c r="G9" s="21">
        <v>92.36</v>
      </c>
      <c r="H9" s="21">
        <v>0</v>
      </c>
      <c r="I9" s="26">
        <v>200</v>
      </c>
      <c r="L9" s="4"/>
    </row>
    <row r="10" spans="1:20" x14ac:dyDescent="0.3">
      <c r="B10" t="s">
        <v>8</v>
      </c>
      <c r="C10" s="20">
        <v>1120</v>
      </c>
      <c r="D10" s="25">
        <v>1652.5</v>
      </c>
      <c r="E10" s="21">
        <v>840</v>
      </c>
      <c r="F10" s="21">
        <v>812.5</v>
      </c>
      <c r="G10" s="21">
        <v>840</v>
      </c>
      <c r="H10" s="21">
        <v>-27.5</v>
      </c>
      <c r="I10" s="26">
        <v>1600</v>
      </c>
      <c r="L10" s="4"/>
    </row>
    <row r="11" spans="1:20" x14ac:dyDescent="0.3">
      <c r="B11" t="s">
        <v>9</v>
      </c>
      <c r="C11" s="20">
        <v>100</v>
      </c>
      <c r="D11" s="25">
        <v>325</v>
      </c>
      <c r="E11" s="21">
        <v>125</v>
      </c>
      <c r="F11" s="21">
        <v>200</v>
      </c>
      <c r="G11" s="21">
        <v>200</v>
      </c>
      <c r="H11" s="21">
        <v>0</v>
      </c>
      <c r="I11" s="26">
        <v>100</v>
      </c>
      <c r="L11" s="4"/>
    </row>
    <row r="12" spans="1:20" x14ac:dyDescent="0.3">
      <c r="B12" t="s">
        <v>10</v>
      </c>
      <c r="C12" s="20">
        <v>390</v>
      </c>
      <c r="D12" s="25">
        <v>514.16999999999996</v>
      </c>
      <c r="E12" s="21">
        <v>514.16999999999996</v>
      </c>
      <c r="F12" s="21">
        <v>0</v>
      </c>
      <c r="G12" s="21">
        <v>0</v>
      </c>
      <c r="H12" s="21">
        <v>0</v>
      </c>
      <c r="I12" s="26">
        <v>516</v>
      </c>
      <c r="L12" s="4"/>
    </row>
    <row r="13" spans="1:20" x14ac:dyDescent="0.3">
      <c r="B13" t="s">
        <v>11</v>
      </c>
      <c r="C13" s="20">
        <v>110</v>
      </c>
      <c r="D13" s="25">
        <v>140</v>
      </c>
      <c r="E13" s="21">
        <v>151.25</v>
      </c>
      <c r="F13" s="32">
        <v>-11.25</v>
      </c>
      <c r="G13" s="32">
        <v>0</v>
      </c>
      <c r="H13" s="21">
        <v>-11.25</v>
      </c>
      <c r="I13" s="26">
        <v>170</v>
      </c>
      <c r="L13" s="4"/>
    </row>
    <row r="14" spans="1:20" x14ac:dyDescent="0.3">
      <c r="B14" t="s">
        <v>12</v>
      </c>
      <c r="C14" s="20">
        <v>600</v>
      </c>
      <c r="D14" s="25">
        <v>656.9</v>
      </c>
      <c r="E14" s="21">
        <v>353.26</v>
      </c>
      <c r="F14" s="21">
        <v>303.64</v>
      </c>
      <c r="G14" s="21">
        <v>200</v>
      </c>
      <c r="H14" s="21">
        <v>103.64</v>
      </c>
      <c r="I14" s="26">
        <v>600</v>
      </c>
      <c r="L14" s="4"/>
    </row>
    <row r="15" spans="1:20" x14ac:dyDescent="0.3">
      <c r="B15" t="s">
        <v>13</v>
      </c>
      <c r="C15" s="20">
        <v>100</v>
      </c>
      <c r="D15" s="25">
        <v>200</v>
      </c>
      <c r="E15" s="21">
        <v>0</v>
      </c>
      <c r="F15" s="21">
        <v>200</v>
      </c>
      <c r="G15" s="21">
        <v>0</v>
      </c>
      <c r="H15" s="21">
        <v>200</v>
      </c>
      <c r="I15" s="26">
        <v>100</v>
      </c>
      <c r="L15" s="4"/>
    </row>
    <row r="16" spans="1:20" x14ac:dyDescent="0.3">
      <c r="B16" t="s">
        <v>14</v>
      </c>
      <c r="C16" s="20">
        <v>400</v>
      </c>
      <c r="D16" s="25">
        <v>417.29</v>
      </c>
      <c r="E16" s="21">
        <v>480</v>
      </c>
      <c r="F16" s="32">
        <v>-62.70999999999998</v>
      </c>
      <c r="G16" s="32">
        <v>0</v>
      </c>
      <c r="H16" s="21">
        <v>-62.71</v>
      </c>
      <c r="I16" s="26">
        <v>500</v>
      </c>
      <c r="L16" s="4"/>
    </row>
    <row r="17" spans="1:20" x14ac:dyDescent="0.3">
      <c r="A17" t="s">
        <v>15</v>
      </c>
      <c r="B17" t="s">
        <v>16</v>
      </c>
      <c r="C17" s="20">
        <v>1000</v>
      </c>
      <c r="D17" s="25">
        <v>1000</v>
      </c>
      <c r="E17" s="21">
        <v>600.30999999999995</v>
      </c>
      <c r="F17" s="21">
        <v>399.69000000000005</v>
      </c>
      <c r="G17" s="21">
        <v>399.69</v>
      </c>
      <c r="H17" s="21">
        <v>0</v>
      </c>
      <c r="I17" s="26">
        <v>1000</v>
      </c>
      <c r="L17" s="4"/>
    </row>
    <row r="18" spans="1:20" x14ac:dyDescent="0.3">
      <c r="B18" t="s">
        <v>18</v>
      </c>
      <c r="C18" s="20">
        <v>1800</v>
      </c>
      <c r="D18" s="25">
        <v>1800</v>
      </c>
      <c r="E18" s="21">
        <v>510.27000000000004</v>
      </c>
      <c r="F18" s="21">
        <v>1289.73</v>
      </c>
      <c r="G18" s="21">
        <v>600</v>
      </c>
      <c r="H18" s="21">
        <v>689.73</v>
      </c>
      <c r="I18" s="26">
        <v>1000</v>
      </c>
      <c r="L18" s="4"/>
    </row>
    <row r="19" spans="1:20" x14ac:dyDescent="0.3">
      <c r="B19" t="s">
        <v>17</v>
      </c>
      <c r="C19" s="20">
        <v>1000</v>
      </c>
      <c r="D19" s="25">
        <v>1000</v>
      </c>
      <c r="E19" s="21">
        <v>16.2</v>
      </c>
      <c r="F19" s="21">
        <v>983.8</v>
      </c>
      <c r="G19" s="21">
        <v>0</v>
      </c>
      <c r="H19" s="21">
        <v>983.8</v>
      </c>
      <c r="I19" s="26">
        <v>800</v>
      </c>
      <c r="L19" s="4"/>
    </row>
    <row r="20" spans="1:20" x14ac:dyDescent="0.3">
      <c r="B20" t="s">
        <v>19</v>
      </c>
      <c r="C20" s="20">
        <v>100</v>
      </c>
      <c r="D20" s="25">
        <v>1580.82</v>
      </c>
      <c r="E20" s="21">
        <v>0</v>
      </c>
      <c r="F20" s="21">
        <v>1580.82</v>
      </c>
      <c r="G20" s="21">
        <v>200</v>
      </c>
      <c r="H20" s="21">
        <v>1380.82</v>
      </c>
      <c r="I20" s="26">
        <v>100</v>
      </c>
      <c r="L20" s="4"/>
    </row>
    <row r="21" spans="1:20" x14ac:dyDescent="0.3">
      <c r="A21" t="s">
        <v>20</v>
      </c>
      <c r="B21" t="s">
        <v>20</v>
      </c>
      <c r="C21" s="20">
        <v>200</v>
      </c>
      <c r="D21" s="25">
        <v>292</v>
      </c>
      <c r="E21" s="21">
        <v>0</v>
      </c>
      <c r="F21" s="21">
        <v>292</v>
      </c>
      <c r="G21" s="21">
        <v>0</v>
      </c>
      <c r="H21" s="30">
        <v>292</v>
      </c>
      <c r="I21" s="26">
        <v>200</v>
      </c>
      <c r="L21" s="4"/>
    </row>
    <row r="22" spans="1:20" x14ac:dyDescent="0.3">
      <c r="A22" t="s">
        <v>21</v>
      </c>
      <c r="B22" t="s">
        <v>22</v>
      </c>
      <c r="C22" s="20">
        <v>1300</v>
      </c>
      <c r="D22" s="25">
        <v>1300</v>
      </c>
      <c r="E22" s="21">
        <v>0</v>
      </c>
      <c r="F22" s="31">
        <v>1300</v>
      </c>
      <c r="G22" s="31">
        <v>300</v>
      </c>
      <c r="H22" s="30">
        <v>1000</v>
      </c>
      <c r="I22" s="26">
        <v>1300</v>
      </c>
    </row>
    <row r="23" spans="1:20" x14ac:dyDescent="0.3">
      <c r="A23" t="s">
        <v>23</v>
      </c>
      <c r="B23" t="s">
        <v>24</v>
      </c>
      <c r="C23" s="20">
        <v>500</v>
      </c>
      <c r="D23" s="25">
        <v>1478.47</v>
      </c>
      <c r="E23" s="21">
        <v>307.96000000000004</v>
      </c>
      <c r="F23" s="21">
        <v>1170.51</v>
      </c>
      <c r="G23" s="21">
        <v>1000</v>
      </c>
      <c r="H23" s="30">
        <v>170.51</v>
      </c>
      <c r="I23" s="26">
        <v>1000</v>
      </c>
      <c r="L23" s="4"/>
      <c r="T23" t="s">
        <v>36</v>
      </c>
    </row>
    <row r="24" spans="1:20" x14ac:dyDescent="0.3">
      <c r="A24" t="s">
        <v>25</v>
      </c>
      <c r="B24" t="s">
        <v>26</v>
      </c>
      <c r="C24" s="20">
        <v>1000</v>
      </c>
      <c r="D24" s="25">
        <v>3800</v>
      </c>
      <c r="E24" s="21">
        <v>0</v>
      </c>
      <c r="F24" s="21">
        <v>3800</v>
      </c>
      <c r="G24" s="21">
        <v>0</v>
      </c>
      <c r="H24" s="30">
        <v>3800</v>
      </c>
      <c r="I24" s="27">
        <v>1000</v>
      </c>
      <c r="L24" s="4"/>
    </row>
    <row r="25" spans="1:20" x14ac:dyDescent="0.3">
      <c r="B25" t="s">
        <v>27</v>
      </c>
      <c r="C25" s="20">
        <v>1000</v>
      </c>
      <c r="D25" s="25">
        <v>3000</v>
      </c>
      <c r="E25" s="21">
        <v>0</v>
      </c>
      <c r="F25" s="21">
        <v>3000</v>
      </c>
      <c r="G25" s="21">
        <v>0</v>
      </c>
      <c r="H25" s="30">
        <v>3000</v>
      </c>
      <c r="I25" s="27">
        <v>1000</v>
      </c>
    </row>
    <row r="26" spans="1:20" ht="15" thickBot="1" x14ac:dyDescent="0.35">
      <c r="A26" s="5" t="s">
        <v>30</v>
      </c>
      <c r="B26" s="17"/>
      <c r="C26" s="23">
        <f>SUM(C6:C25)</f>
        <v>15250</v>
      </c>
      <c r="D26" s="28">
        <f>SUM(D6:D25)</f>
        <v>24778.47</v>
      </c>
      <c r="E26" s="24">
        <f>SUM(E6:E25)</f>
        <v>6813.09</v>
      </c>
      <c r="F26" s="22">
        <f>SUM(F6:F25)</f>
        <v>17965.38</v>
      </c>
      <c r="G26" s="22">
        <f>SUM(G6:G25)</f>
        <v>6811.03</v>
      </c>
      <c r="H26" s="22">
        <f t="shared" ref="C26:I26" si="0">SUM(H6:H25)</f>
        <v>11154.35</v>
      </c>
      <c r="I26" s="29">
        <f t="shared" si="0"/>
        <v>17071</v>
      </c>
    </row>
    <row r="27" spans="1:20" x14ac:dyDescent="0.3">
      <c r="B27" s="17"/>
      <c r="C27" s="18"/>
      <c r="D27" s="6"/>
      <c r="E27" s="6"/>
      <c r="F27" s="6"/>
      <c r="G27" s="6"/>
      <c r="H27" s="7"/>
      <c r="I27" s="19"/>
    </row>
    <row r="28" spans="1:20" x14ac:dyDescent="0.3">
      <c r="C28" s="4"/>
      <c r="H28" s="7"/>
      <c r="I28" s="19"/>
    </row>
    <row r="29" spans="1:20" x14ac:dyDescent="0.3">
      <c r="B29" s="17"/>
      <c r="C29" s="18"/>
      <c r="D29" s="6"/>
      <c r="E29" s="6"/>
      <c r="F29" s="6"/>
      <c r="G29" s="6"/>
      <c r="H29" s="7"/>
      <c r="I29" s="19"/>
    </row>
    <row r="32" spans="1:20" x14ac:dyDescent="0.3">
      <c r="A32" s="5" t="s">
        <v>38</v>
      </c>
      <c r="B32" t="s">
        <v>42</v>
      </c>
      <c r="D32" s="11">
        <v>22140.99</v>
      </c>
    </row>
    <row r="33" spans="1:6" x14ac:dyDescent="0.3">
      <c r="A33" s="5" t="s">
        <v>43</v>
      </c>
      <c r="D33" s="13">
        <v>400</v>
      </c>
    </row>
    <row r="34" spans="1:6" ht="15" thickBot="1" x14ac:dyDescent="0.35">
      <c r="A34" s="5"/>
      <c r="D34" s="12">
        <f>SUM(D32:D33)</f>
        <v>22540.99</v>
      </c>
    </row>
    <row r="35" spans="1:6" x14ac:dyDescent="0.3">
      <c r="A35" s="5"/>
      <c r="D35" s="11"/>
      <c r="F35" t="s">
        <v>36</v>
      </c>
    </row>
    <row r="36" spans="1:6" x14ac:dyDescent="0.3">
      <c r="A36" s="5"/>
    </row>
    <row r="37" spans="1:6" x14ac:dyDescent="0.3">
      <c r="A37" s="5" t="s">
        <v>29</v>
      </c>
      <c r="D37" s="11"/>
    </row>
    <row r="38" spans="1:6" x14ac:dyDescent="0.3">
      <c r="A38" s="5"/>
    </row>
    <row r="39" spans="1:6" x14ac:dyDescent="0.3">
      <c r="A39" s="5" t="s">
        <v>31</v>
      </c>
      <c r="D39" s="14">
        <f>SUM(D34:D38)</f>
        <v>22540.99</v>
      </c>
    </row>
    <row r="40" spans="1:6" x14ac:dyDescent="0.3">
      <c r="A40" s="5" t="s">
        <v>34</v>
      </c>
      <c r="D40" s="15">
        <v>-6811.03</v>
      </c>
      <c r="E40" t="s">
        <v>35</v>
      </c>
    </row>
    <row r="41" spans="1:6" x14ac:dyDescent="0.3">
      <c r="A41" s="5"/>
      <c r="D41" s="15"/>
    </row>
    <row r="42" spans="1:6" ht="15" thickBot="1" x14ac:dyDescent="0.35">
      <c r="A42" s="5" t="s">
        <v>32</v>
      </c>
      <c r="D42" s="16">
        <f>SUM(D39:D41)</f>
        <v>15729.960000000003</v>
      </c>
      <c r="E42" t="s">
        <v>39</v>
      </c>
    </row>
    <row r="43" spans="1:6" x14ac:dyDescent="0.3">
      <c r="A43" s="5"/>
      <c r="D43" s="15"/>
    </row>
    <row r="44" spans="1:6" x14ac:dyDescent="0.3">
      <c r="A44" s="5"/>
    </row>
    <row r="45" spans="1:6" x14ac:dyDescent="0.3">
      <c r="A45" s="5"/>
    </row>
    <row r="46" spans="1:6" x14ac:dyDescent="0.3">
      <c r="A46" s="5"/>
    </row>
    <row r="48" spans="1:6" x14ac:dyDescent="0.3">
      <c r="A48" s="5" t="s">
        <v>48</v>
      </c>
      <c r="C48" s="10">
        <v>15000</v>
      </c>
    </row>
    <row r="49" spans="1:3" x14ac:dyDescent="0.3">
      <c r="C49" s="5"/>
    </row>
    <row r="50" spans="1:3" x14ac:dyDescent="0.3">
      <c r="A50" s="5" t="s">
        <v>49</v>
      </c>
      <c r="C50" s="10">
        <v>15500</v>
      </c>
    </row>
    <row r="52" spans="1:3" x14ac:dyDescent="0.3">
      <c r="A52" s="5" t="s">
        <v>50</v>
      </c>
    </row>
    <row r="53" spans="1:3" x14ac:dyDescent="0.3">
      <c r="A53" s="5" t="s">
        <v>51</v>
      </c>
    </row>
  </sheetData>
  <conditionalFormatting sqref="C6:C25">
    <cfRule type="cellIs" dxfId="4" priority="1" operator="lessThan">
      <formula>0</formula>
    </cfRule>
  </conditionalFormatting>
  <conditionalFormatting sqref="I6:I24">
    <cfRule type="cellIs" dxfId="3" priority="9" operator="lessThan">
      <formula>0</formula>
    </cfRule>
  </conditionalFormatting>
  <conditionalFormatting sqref="J6:J7 H6:H26 F27:G29">
    <cfRule type="cellIs" dxfId="2" priority="5" operator="lessThan">
      <formula>0</formula>
    </cfRule>
  </conditionalFormatting>
  <dataValidations count="2">
    <dataValidation type="list" allowBlank="1" showInputMessage="1" showErrorMessage="1" sqref="B6:B7" xr:uid="{97C3E969-5AEB-4165-927C-1D354D3981ED}">
      <formula1>INDIRECT("CategoryTable[Name]")</formula1>
    </dataValidation>
    <dataValidation type="list" allowBlank="1" showInputMessage="1" promptTitle="Categories" prompt="Select a category from the drop-down list." sqref="B8:B29" xr:uid="{D82B5A56-44C6-4E0E-9516-40F67D263F03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2023-11-07T13:06:02Z</cp:lastPrinted>
  <dcterms:created xsi:type="dcterms:W3CDTF">2021-11-29T16:29:09Z</dcterms:created>
  <dcterms:modified xsi:type="dcterms:W3CDTF">2025-10-17T13:03:06Z</dcterms:modified>
</cp:coreProperties>
</file>